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815" windowHeight="7755"/>
  </bookViews>
  <sheets>
    <sheet name="1st R. Bill" sheetId="1" r:id="rId1"/>
  </sheets>
  <definedNames>
    <definedName name="_xlnm.Print_Area" localSheetId="0">'1st R. Bill'!$D$2:$L$18</definedName>
  </definedNames>
  <calcPr calcId="152511"/>
</workbook>
</file>

<file path=xl/calcChain.xml><?xml version="1.0" encoding="utf-8"?>
<calcChain xmlns="http://schemas.openxmlformats.org/spreadsheetml/2006/main">
  <c r="F18" i="1" l="1"/>
  <c r="E13" i="1"/>
  <c r="F15" i="1" s="1"/>
  <c r="F10" i="1"/>
</calcChain>
</file>

<file path=xl/sharedStrings.xml><?xml version="1.0" encoding="utf-8"?>
<sst xmlns="http://schemas.openxmlformats.org/spreadsheetml/2006/main" count="53" uniqueCount="49">
  <si>
    <t>Index</t>
  </si>
  <si>
    <t>Percentage</t>
  </si>
  <si>
    <t>Base Price Index Data from - Mid- April - 2017</t>
  </si>
  <si>
    <t>Current Price Index data for 1st Running bill from -  Mid-August - 2017</t>
  </si>
  <si>
    <t>Pc</t>
  </si>
  <si>
    <t>Factor</t>
  </si>
  <si>
    <t>Ac</t>
  </si>
  <si>
    <t>0.15 to 0.20</t>
  </si>
  <si>
    <t>Bc</t>
  </si>
  <si>
    <t>b</t>
  </si>
  <si>
    <t>Labours</t>
  </si>
  <si>
    <t>Lo</t>
  </si>
  <si>
    <t>Initial date index Labours</t>
  </si>
  <si>
    <t>Ln</t>
  </si>
  <si>
    <t>Current Index Labours</t>
  </si>
  <si>
    <t>c</t>
  </si>
  <si>
    <t>Construction Materials</t>
  </si>
  <si>
    <t>Mo</t>
  </si>
  <si>
    <t>Initial date index materials</t>
  </si>
  <si>
    <t>Mn</t>
  </si>
  <si>
    <t>Current Index Materials</t>
  </si>
  <si>
    <t>d</t>
  </si>
  <si>
    <t>Equipment</t>
  </si>
  <si>
    <t>Eo</t>
  </si>
  <si>
    <t>Initial date Index Equipment</t>
  </si>
  <si>
    <t>En</t>
  </si>
  <si>
    <t>Current Index Equipment</t>
  </si>
  <si>
    <t>Total</t>
  </si>
  <si>
    <t>Pc  =</t>
  </si>
  <si>
    <t>Ac + Bc [Ln/Lo + Mn/Mo +  En/Eo]</t>
  </si>
  <si>
    <t>Base Date</t>
  </si>
  <si>
    <t>2074/01/31</t>
  </si>
  <si>
    <t>=</t>
  </si>
  <si>
    <t>Ac + b x Ln/Lo + c x Mn/Mo + d x En/Eo</t>
  </si>
  <si>
    <t>Index Date (Base)</t>
  </si>
  <si>
    <t>2073/12/31</t>
  </si>
  <si>
    <t>A.D.</t>
  </si>
  <si>
    <t>EP</t>
  </si>
  <si>
    <t>Escalated Price %     =</t>
  </si>
  <si>
    <t>(Pc-1) x 100</t>
  </si>
  <si>
    <t>1st Running bill date</t>
  </si>
  <si>
    <t>2074/06/01</t>
  </si>
  <si>
    <t>Taken        =</t>
  </si>
  <si>
    <t>Date for Index</t>
  </si>
  <si>
    <t>2074/05/01</t>
  </si>
  <si>
    <t>Total amount for 1st Running Bill  =</t>
  </si>
  <si>
    <t>(without VAT)</t>
  </si>
  <si>
    <t>Total adjustable amount Rs.  =</t>
  </si>
  <si>
    <r>
      <t>PRICE ESCALATION FOR 1</t>
    </r>
    <r>
      <rPr>
        <b/>
        <vertAlign val="superscript"/>
        <sz val="11"/>
        <color theme="1"/>
        <rFont val="Times New Roman"/>
        <family val="1"/>
      </rPr>
      <t>st</t>
    </r>
    <r>
      <rPr>
        <b/>
        <sz val="14"/>
        <color theme="1"/>
        <rFont val="Times New Roman"/>
        <family val="1"/>
      </rPr>
      <t xml:space="preserve"> RUNNING BILL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</si>
</sst>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.000"/>
    <numFmt numFmtId="165" formatCode="0.00000"/>
    <numFmt numFmtId="166" formatCode="[$-409]mmmm\ d\,\ yy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0" fillId="0" borderId="0" xfId="0" applyBorder="1"/>
    <xf numFmtId="0" fontId="5" fillId="0" borderId="7" xfId="0" applyFont="1" applyBorder="1" applyAlignment="1">
      <alignment horizontal="center"/>
    </xf>
    <xf numFmtId="0" fontId="6" fillId="0" borderId="8" xfId="0" applyFont="1" applyBorder="1"/>
    <xf numFmtId="0" fontId="6" fillId="0" borderId="9" xfId="0" applyFont="1" applyBorder="1" applyAlignment="1">
      <alignment horizontal="center"/>
    </xf>
    <xf numFmtId="0" fontId="6" fillId="0" borderId="10" xfId="0" applyFont="1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5" fillId="0" borderId="13" xfId="0" applyFont="1" applyBorder="1" applyAlignment="1">
      <alignment horizontal="center"/>
    </xf>
    <xf numFmtId="0" fontId="6" fillId="0" borderId="14" xfId="0" applyFont="1" applyBorder="1"/>
    <xf numFmtId="0" fontId="6" fillId="0" borderId="15" xfId="0" applyNumberFormat="1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6" fillId="0" borderId="18" xfId="0" applyFont="1" applyBorder="1" applyAlignment="1">
      <alignment horizontal="center"/>
    </xf>
    <xf numFmtId="0" fontId="0" fillId="0" borderId="19" xfId="0" applyBorder="1"/>
    <xf numFmtId="0" fontId="6" fillId="0" borderId="13" xfId="0" applyFont="1" applyBorder="1" applyAlignment="1">
      <alignment horizontal="center"/>
    </xf>
    <xf numFmtId="2" fontId="6" fillId="0" borderId="15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2" fontId="6" fillId="0" borderId="22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2" fontId="0" fillId="0" borderId="0" xfId="0" applyNumberFormat="1" applyBorder="1"/>
    <xf numFmtId="0" fontId="5" fillId="0" borderId="14" xfId="0" applyFont="1" applyBorder="1"/>
    <xf numFmtId="2" fontId="5" fillId="0" borderId="15" xfId="0" applyNumberFormat="1" applyFont="1" applyBorder="1" applyAlignment="1">
      <alignment horizontal="center"/>
    </xf>
    <xf numFmtId="0" fontId="6" fillId="0" borderId="7" xfId="0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14" fontId="0" fillId="0" borderId="10" xfId="0" quotePrefix="1" applyNumberFormat="1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16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14" fontId="2" fillId="0" borderId="0" xfId="0" quotePrefix="1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165" fontId="6" fillId="0" borderId="0" xfId="0" applyNumberFormat="1" applyFont="1" applyBorder="1" applyAlignment="1">
      <alignment vertical="center"/>
    </xf>
    <xf numFmtId="166" fontId="2" fillId="0" borderId="0" xfId="0" applyNumberFormat="1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66" fontId="0" fillId="0" borderId="26" xfId="0" applyNumberFormat="1" applyBorder="1" applyAlignment="1">
      <alignment vertical="center"/>
    </xf>
    <xf numFmtId="0" fontId="0" fillId="0" borderId="13" xfId="0" applyBorder="1"/>
    <xf numFmtId="164" fontId="6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0" fontId="5" fillId="0" borderId="0" xfId="0" applyNumberFormat="1" applyFont="1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166" fontId="2" fillId="0" borderId="27" xfId="0" applyNumberFormat="1" applyFont="1" applyBorder="1" applyAlignment="1">
      <alignment vertical="center"/>
    </xf>
    <xf numFmtId="4" fontId="2" fillId="0" borderId="27" xfId="0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9" xfId="0" applyBorder="1" applyAlignment="1">
      <alignment vertical="center"/>
    </xf>
    <xf numFmtId="0" fontId="6" fillId="0" borderId="30" xfId="0" applyFont="1" applyBorder="1" applyAlignment="1">
      <alignment vertical="center"/>
    </xf>
    <xf numFmtId="14" fontId="0" fillId="0" borderId="27" xfId="0" applyNumberFormat="1" applyBorder="1" applyAlignment="1">
      <alignment vertical="center"/>
    </xf>
    <xf numFmtId="0" fontId="0" fillId="0" borderId="31" xfId="0" applyBorder="1" applyAlignment="1">
      <alignment vertical="center"/>
    </xf>
    <xf numFmtId="4" fontId="0" fillId="0" borderId="0" xfId="0" applyNumberFormat="1"/>
    <xf numFmtId="43" fontId="0" fillId="0" borderId="0" xfId="1" applyFont="1"/>
    <xf numFmtId="43" fontId="0" fillId="0" borderId="0" xfId="0" applyNumberFormat="1"/>
    <xf numFmtId="0" fontId="2" fillId="0" borderId="28" xfId="0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D2:M29"/>
  <sheetViews>
    <sheetView showGridLines="0" tabSelected="1" topLeftCell="C1" workbookViewId="0">
      <selection activeCell="I22" sqref="I22"/>
    </sheetView>
  </sheetViews>
  <sheetFormatPr defaultRowHeight="15" x14ac:dyDescent="0.25"/>
  <cols>
    <col min="4" max="4" width="8.5703125" customWidth="1"/>
    <col min="5" max="5" width="23.28515625" customWidth="1"/>
    <col min="6" max="6" width="14.28515625" bestFit="1" customWidth="1"/>
    <col min="7" max="7" width="5.85546875" customWidth="1"/>
    <col min="8" max="8" width="25" customWidth="1"/>
    <col min="9" max="9" width="11.7109375" customWidth="1"/>
    <col min="10" max="10" width="11" customWidth="1"/>
    <col min="11" max="11" width="22.140625" customWidth="1"/>
  </cols>
  <sheetData>
    <row r="2" spans="4:13" ht="24.75" customHeight="1" thickBot="1" x14ac:dyDescent="0.3">
      <c r="D2" s="73" t="s">
        <v>48</v>
      </c>
      <c r="E2" s="73"/>
      <c r="F2" s="73"/>
      <c r="G2" s="73"/>
      <c r="H2" s="73"/>
      <c r="I2" s="73"/>
      <c r="J2" s="73"/>
      <c r="K2" s="73"/>
      <c r="L2" s="73"/>
    </row>
    <row r="3" spans="4:13" ht="38.25" customHeight="1" thickTop="1" x14ac:dyDescent="0.25">
      <c r="D3" s="74" t="s">
        <v>0</v>
      </c>
      <c r="E3" s="75"/>
      <c r="F3" s="1" t="s">
        <v>1</v>
      </c>
      <c r="G3" s="76" t="s">
        <v>2</v>
      </c>
      <c r="H3" s="77"/>
      <c r="I3" s="78"/>
      <c r="J3" s="76" t="s">
        <v>3</v>
      </c>
      <c r="K3" s="77"/>
      <c r="L3" s="79"/>
      <c r="M3" s="2"/>
    </row>
    <row r="4" spans="4:13" ht="20.100000000000001" customHeight="1" x14ac:dyDescent="0.25">
      <c r="D4" s="3" t="s">
        <v>4</v>
      </c>
      <c r="E4" s="4" t="s">
        <v>5</v>
      </c>
      <c r="F4" s="5"/>
      <c r="G4" s="6"/>
      <c r="H4" s="6"/>
      <c r="I4" s="6"/>
      <c r="J4" s="7"/>
      <c r="K4" s="8"/>
      <c r="L4" s="9"/>
      <c r="M4" s="2"/>
    </row>
    <row r="5" spans="4:13" ht="20.100000000000001" customHeight="1" x14ac:dyDescent="0.25">
      <c r="D5" s="10" t="s">
        <v>6</v>
      </c>
      <c r="E5" s="11" t="s">
        <v>7</v>
      </c>
      <c r="F5" s="12">
        <v>0.15</v>
      </c>
      <c r="G5" s="13"/>
      <c r="H5" s="13"/>
      <c r="I5" s="14"/>
      <c r="J5" s="15"/>
      <c r="K5" s="2"/>
      <c r="L5" s="16"/>
      <c r="M5" s="2"/>
    </row>
    <row r="6" spans="4:13" ht="20.100000000000001" customHeight="1" x14ac:dyDescent="0.25">
      <c r="D6" s="10" t="s">
        <v>8</v>
      </c>
      <c r="E6" s="11"/>
      <c r="F6" s="12"/>
      <c r="G6" s="13"/>
      <c r="H6" s="13"/>
      <c r="I6" s="17"/>
      <c r="J6" s="15"/>
      <c r="K6" s="2"/>
      <c r="L6" s="18"/>
      <c r="M6" s="2"/>
    </row>
    <row r="7" spans="4:13" ht="20.100000000000001" customHeight="1" x14ac:dyDescent="0.25">
      <c r="D7" s="19" t="s">
        <v>9</v>
      </c>
      <c r="E7" s="11" t="s">
        <v>10</v>
      </c>
      <c r="F7" s="20">
        <v>0.15</v>
      </c>
      <c r="G7" s="21" t="s">
        <v>11</v>
      </c>
      <c r="H7" s="22" t="s">
        <v>12</v>
      </c>
      <c r="I7" s="23">
        <v>405.6</v>
      </c>
      <c r="J7" s="24" t="s">
        <v>13</v>
      </c>
      <c r="K7" s="22" t="s">
        <v>14</v>
      </c>
      <c r="L7" s="25">
        <v>411.7</v>
      </c>
      <c r="M7" s="26"/>
    </row>
    <row r="8" spans="4:13" ht="20.100000000000001" customHeight="1" x14ac:dyDescent="0.25">
      <c r="D8" s="19" t="s">
        <v>15</v>
      </c>
      <c r="E8" s="11" t="s">
        <v>16</v>
      </c>
      <c r="F8" s="20">
        <v>0.55000000000000004</v>
      </c>
      <c r="G8" s="21" t="s">
        <v>17</v>
      </c>
      <c r="H8" s="22" t="s">
        <v>18</v>
      </c>
      <c r="I8" s="23">
        <v>296</v>
      </c>
      <c r="J8" s="24" t="s">
        <v>19</v>
      </c>
      <c r="K8" s="22" t="s">
        <v>20</v>
      </c>
      <c r="L8" s="25">
        <v>302.5</v>
      </c>
      <c r="M8" s="26"/>
    </row>
    <row r="9" spans="4:13" ht="20.100000000000001" customHeight="1" x14ac:dyDescent="0.25">
      <c r="D9" s="19" t="s">
        <v>21</v>
      </c>
      <c r="E9" s="11" t="s">
        <v>22</v>
      </c>
      <c r="F9" s="20">
        <v>0.15</v>
      </c>
      <c r="G9" s="21" t="s">
        <v>23</v>
      </c>
      <c r="H9" s="22" t="s">
        <v>24</v>
      </c>
      <c r="I9" s="23">
        <v>229.7</v>
      </c>
      <c r="J9" s="24" t="s">
        <v>25</v>
      </c>
      <c r="K9" s="22" t="s">
        <v>26</v>
      </c>
      <c r="L9" s="25">
        <v>234.5</v>
      </c>
      <c r="M9" s="26"/>
    </row>
    <row r="10" spans="4:13" ht="20.100000000000001" customHeight="1" x14ac:dyDescent="0.25">
      <c r="D10" s="19"/>
      <c r="E10" s="27" t="s">
        <v>27</v>
      </c>
      <c r="F10" s="28">
        <f>SUM(F5:F9)</f>
        <v>1</v>
      </c>
      <c r="G10" s="80"/>
      <c r="H10" s="81"/>
      <c r="I10" s="81"/>
      <c r="J10" s="81"/>
      <c r="K10" s="81"/>
      <c r="L10" s="82"/>
      <c r="M10" s="2"/>
    </row>
    <row r="11" spans="4:13" ht="25.5" customHeight="1" x14ac:dyDescent="0.25">
      <c r="D11" s="29" t="s">
        <v>28</v>
      </c>
      <c r="E11" s="83" t="s">
        <v>29</v>
      </c>
      <c r="F11" s="83"/>
      <c r="G11" s="30"/>
      <c r="H11" s="31"/>
      <c r="I11" s="84" t="s">
        <v>30</v>
      </c>
      <c r="J11" s="85"/>
      <c r="K11" s="32" t="s">
        <v>31</v>
      </c>
      <c r="L11" s="33"/>
      <c r="M11" s="2"/>
    </row>
    <row r="12" spans="4:13" ht="22.5" customHeight="1" x14ac:dyDescent="0.25">
      <c r="D12" s="34" t="s">
        <v>32</v>
      </c>
      <c r="E12" s="35" t="s">
        <v>33</v>
      </c>
      <c r="F12" s="35"/>
      <c r="G12" s="36"/>
      <c r="H12" s="37"/>
      <c r="I12" s="65" t="s">
        <v>34</v>
      </c>
      <c r="J12" s="66"/>
      <c r="K12" s="38" t="s">
        <v>35</v>
      </c>
      <c r="L12" s="39"/>
      <c r="M12" s="2"/>
    </row>
    <row r="13" spans="4:13" ht="20.100000000000001" customHeight="1" thickBot="1" x14ac:dyDescent="0.3">
      <c r="D13" s="34" t="s">
        <v>32</v>
      </c>
      <c r="E13" s="40">
        <f>F5+F7*(L7/I7)+F8*(L8/I8)+F9*(L9/I9)</f>
        <v>1.0174681431537156</v>
      </c>
      <c r="F13" s="35"/>
      <c r="G13" s="36"/>
      <c r="H13" s="37"/>
      <c r="I13" s="65" t="s">
        <v>36</v>
      </c>
      <c r="J13" s="66"/>
      <c r="K13" s="41">
        <v>42838</v>
      </c>
      <c r="L13" s="39"/>
      <c r="M13" s="2"/>
    </row>
    <row r="14" spans="4:13" ht="20.100000000000001" customHeight="1" thickTop="1" x14ac:dyDescent="0.25">
      <c r="D14" s="42" t="s">
        <v>37</v>
      </c>
      <c r="E14" s="43" t="s">
        <v>38</v>
      </c>
      <c r="F14" s="44" t="s">
        <v>39</v>
      </c>
      <c r="G14" s="36"/>
      <c r="H14" s="37"/>
      <c r="I14" s="45"/>
      <c r="J14" s="44"/>
      <c r="K14" s="46"/>
      <c r="L14" s="39"/>
      <c r="M14" s="2"/>
    </row>
    <row r="15" spans="4:13" ht="20.100000000000001" customHeight="1" x14ac:dyDescent="0.25">
      <c r="D15" s="47"/>
      <c r="E15" s="43" t="s">
        <v>32</v>
      </c>
      <c r="F15" s="48">
        <f>(E13-1)*100</f>
        <v>1.7468143153715587</v>
      </c>
      <c r="G15" s="36"/>
      <c r="H15" s="37"/>
      <c r="I15" s="67" t="s">
        <v>40</v>
      </c>
      <c r="J15" s="68"/>
      <c r="K15" s="49" t="s">
        <v>41</v>
      </c>
      <c r="L15" s="39"/>
      <c r="M15" s="2"/>
    </row>
    <row r="16" spans="4:13" ht="20.100000000000001" customHeight="1" x14ac:dyDescent="0.25">
      <c r="D16" s="42"/>
      <c r="E16" s="50" t="s">
        <v>42</v>
      </c>
      <c r="F16" s="51">
        <v>1.7000000000000001E-2</v>
      </c>
      <c r="G16" s="36"/>
      <c r="H16" s="37"/>
      <c r="I16" s="69" t="s">
        <v>43</v>
      </c>
      <c r="J16" s="70"/>
      <c r="K16" s="38" t="s">
        <v>44</v>
      </c>
      <c r="L16" s="39"/>
      <c r="M16" s="2"/>
    </row>
    <row r="17" spans="4:13" ht="20.100000000000001" customHeight="1" thickBot="1" x14ac:dyDescent="0.3">
      <c r="D17" s="71" t="s">
        <v>45</v>
      </c>
      <c r="E17" s="72"/>
      <c r="F17" s="52">
        <v>8539856.2899999991</v>
      </c>
      <c r="G17" s="36"/>
      <c r="H17" s="37" t="s">
        <v>46</v>
      </c>
      <c r="I17" s="65" t="s">
        <v>36</v>
      </c>
      <c r="J17" s="66"/>
      <c r="K17" s="53">
        <v>42964</v>
      </c>
      <c r="L17" s="39"/>
      <c r="M17" s="2"/>
    </row>
    <row r="18" spans="4:13" ht="20.100000000000001" customHeight="1" thickTop="1" thickBot="1" x14ac:dyDescent="0.3">
      <c r="D18" s="63" t="s">
        <v>47</v>
      </c>
      <c r="E18" s="64"/>
      <c r="F18" s="54">
        <f>F17*F16</f>
        <v>145177.55692999999</v>
      </c>
      <c r="G18" s="55"/>
      <c r="H18" s="56" t="s">
        <v>46</v>
      </c>
      <c r="I18" s="57"/>
      <c r="J18" s="55"/>
      <c r="K18" s="58"/>
      <c r="L18" s="59"/>
      <c r="M18" s="2"/>
    </row>
    <row r="19" spans="4:13" ht="15.75" thickTop="1" x14ac:dyDescent="0.25">
      <c r="F19" s="60"/>
      <c r="G19" s="60"/>
      <c r="H19" s="60"/>
    </row>
    <row r="20" spans="4:13" x14ac:dyDescent="0.25">
      <c r="F20" s="60"/>
    </row>
    <row r="21" spans="4:13" x14ac:dyDescent="0.25">
      <c r="F21" s="60"/>
    </row>
    <row r="22" spans="4:13" x14ac:dyDescent="0.25">
      <c r="F22" s="61"/>
    </row>
    <row r="23" spans="4:13" x14ac:dyDescent="0.25">
      <c r="F23" s="62"/>
    </row>
    <row r="24" spans="4:13" x14ac:dyDescent="0.25">
      <c r="F24" s="62"/>
    </row>
    <row r="25" spans="4:13" x14ac:dyDescent="0.25">
      <c r="F25" s="62"/>
    </row>
    <row r="27" spans="4:13" x14ac:dyDescent="0.25">
      <c r="F27" s="62"/>
    </row>
    <row r="28" spans="4:13" x14ac:dyDescent="0.25">
      <c r="F28" s="62"/>
    </row>
    <row r="29" spans="4:13" x14ac:dyDescent="0.25">
      <c r="F29" s="62"/>
    </row>
  </sheetData>
  <mergeCells count="14">
    <mergeCell ref="E11:F11"/>
    <mergeCell ref="I11:J11"/>
    <mergeCell ref="D2:L2"/>
    <mergeCell ref="D3:E3"/>
    <mergeCell ref="G3:I3"/>
    <mergeCell ref="J3:L3"/>
    <mergeCell ref="G10:L10"/>
    <mergeCell ref="D18:E18"/>
    <mergeCell ref="I12:J12"/>
    <mergeCell ref="I13:J13"/>
    <mergeCell ref="I15:J15"/>
    <mergeCell ref="I16:J16"/>
    <mergeCell ref="D17:E17"/>
    <mergeCell ref="I17:J17"/>
  </mergeCells>
  <printOptions horizontalCentered="1"/>
  <pageMargins left="0.28000000000000003" right="0.4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1st R. Bill</vt:lpstr>
      <vt:lpstr>'1st R. Bill'!Print_Area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glory</dc:creator>
  <cp:lastModifiedBy>User</cp:lastModifiedBy>
  <dcterms:created xsi:type="dcterms:W3CDTF">2019-06-27T11:05:32Z</dcterms:created>
  <dcterms:modified xsi:type="dcterms:W3CDTF">2026-08-18T06:41:48Z</dcterms:modified>
</cp:coreProperties>
</file>